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/>
  <c r="K5"/>
  <c r="L5" s="1"/>
  <c r="H5"/>
  <c r="I5" s="1"/>
  <c r="J5" s="1"/>
  <c r="N5" l="1"/>
</calcChain>
</file>

<file path=xl/sharedStrings.xml><?xml version="1.0" encoding="utf-8"?>
<sst xmlns="http://schemas.openxmlformats.org/spreadsheetml/2006/main" count="22" uniqueCount="22">
  <si>
    <t>Наименование предмета контракта</t>
  </si>
  <si>
    <t>Ед. изм</t>
  </si>
  <si>
    <t>Кол-во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</si>
  <si>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</si>
  <si>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</si>
  <si>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</si>
  <si>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</si>
  <si>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</si>
  <si>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</si>
  <si>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Н(М)ЦК, ЦКЕП контракта с учетом округления цены за единицу (руб.)</t>
  </si>
  <si>
    <t>шт.</t>
  </si>
  <si>
    <t>№ п/п</t>
  </si>
  <si>
    <t>Цена за единицу изм. с округлением  до сотых долей после запятой (руб.)</t>
  </si>
  <si>
    <t>Коммерческое предложение №201 от 10.11.2022</t>
  </si>
  <si>
    <t>Коммерческое предложение №398 от 10.11.2022</t>
  </si>
  <si>
    <t>Коммерческое предложение №Б-31841064 от 10.11.2022</t>
  </si>
  <si>
    <t xml:space="preserve">                                                                                                                                    Приложение №1 к Извещению об осуществлении закупки
</t>
  </si>
  <si>
    <r>
      <t xml:space="preserve">коэффициент вариации цен V (%)           </t>
    </r>
    <r>
      <rPr>
        <i/>
        <sz val="9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</si>
  <si>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9"/>
        <color indexed="8"/>
        <rFont val="Times New Roman"/>
        <family val="1"/>
        <charset val="204"/>
      </rPr>
      <t>Расчет Н(М)ЦК по формуле</t>
    </r>
    <r>
      <rPr>
        <sz val="9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</si>
  <si>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Поставка многофункционального устройства (МФУ) для нужд МКУ "Управление культуры, спорта и молодежной политики" г. Рубцовска</t>
  </si>
  <si>
    <r>
      <rPr>
        <b/>
        <sz val="11"/>
        <color theme="1"/>
        <rFont val="Times New Roman"/>
        <family val="1"/>
        <charset val="204"/>
      </rPr>
      <t>В результате проведенного расчета Н(М)ЦК составила: 70 467 (семьдесят тысяч четыреста шестьдесят семь) рублей 69 копеек.</t>
    </r>
    <r>
      <rPr>
        <sz val="11"/>
        <color theme="1"/>
        <rFont val="Calibri"/>
        <family val="2"/>
        <scheme val="minor"/>
      </rPr>
      <t xml:space="preserve">
</t>
    </r>
  </si>
  <si>
    <t>Обоснование начальной (максимальной) цены контракта.
Поставка многофункционального устройства (МФУ) для нужд МКУ "Управление культуры, спорта и молодежной политики" г. Рубцовска</t>
  </si>
</sst>
</file>

<file path=xl/styles.xml><?xml version="1.0" encoding="utf-8"?>
<styleSheet xmlns="http://schemas.openxmlformats.org/spreadsheetml/2006/main">
  <numFmts count="1">
    <numFmt numFmtId="164" formatCode="0.00000"/>
  </numFmts>
  <fonts count="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1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952500</xdr:rowOff>
    </xdr:from>
    <xdr:to>
      <xdr:col>10</xdr:col>
      <xdr:colOff>0</xdr:colOff>
      <xdr:row>3</xdr:row>
      <xdr:rowOff>1304925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2533523-1516-4C14-A420-95C2244BC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48425" y="336232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3</xdr:row>
      <xdr:rowOff>600075</xdr:rowOff>
    </xdr:from>
    <xdr:to>
      <xdr:col>8</xdr:col>
      <xdr:colOff>971550</xdr:colOff>
      <xdr:row>3</xdr:row>
      <xdr:rowOff>1038225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49217BD-087C-43C6-8486-3C0E5C85A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67425" y="1885950"/>
          <a:ext cx="9048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38100</xdr:colOff>
      <xdr:row>3</xdr:row>
      <xdr:rowOff>2124075</xdr:rowOff>
    </xdr:from>
    <xdr:to>
      <xdr:col>11</xdr:col>
      <xdr:colOff>0</xdr:colOff>
      <xdr:row>3</xdr:row>
      <xdr:rowOff>2486025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xmlns="" id="{D5ACAF25-002A-42AF-AE8C-C29B55D3B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24925" y="3409950"/>
          <a:ext cx="10096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3</xdr:row>
      <xdr:rowOff>1952625</xdr:rowOff>
    </xdr:from>
    <xdr:to>
      <xdr:col>10</xdr:col>
      <xdr:colOff>285750</xdr:colOff>
      <xdr:row>3</xdr:row>
      <xdr:rowOff>2181225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CD74AB62-94F3-4ADE-864F-1E11FE06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20175" y="3238500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tabSelected="1" workbookViewId="0">
      <selection sqref="A1:N7"/>
    </sheetView>
  </sheetViews>
  <sheetFormatPr defaultRowHeight="15"/>
  <cols>
    <col min="1" max="1" width="4.7109375" customWidth="1"/>
    <col min="2" max="2" width="18.7109375" customWidth="1"/>
    <col min="3" max="3" width="7.140625" customWidth="1"/>
    <col min="4" max="4" width="7.85546875" customWidth="1"/>
    <col min="5" max="5" width="12.85546875" customWidth="1"/>
    <col min="6" max="6" width="12.28515625" customWidth="1"/>
    <col min="7" max="7" width="12.42578125" customWidth="1"/>
    <col min="8" max="8" width="10.7109375" customWidth="1"/>
    <col min="9" max="9" width="16.140625" customWidth="1"/>
    <col min="10" max="10" width="14" customWidth="1"/>
    <col min="11" max="11" width="15.7109375" customWidth="1"/>
    <col min="12" max="12" width="10.5703125" customWidth="1"/>
    <col min="13" max="13" width="10.140625" customWidth="1"/>
    <col min="14" max="14" width="10.28515625" customWidth="1"/>
  </cols>
  <sheetData>
    <row r="1" spans="1:14" ht="54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5" t="s">
        <v>16</v>
      </c>
      <c r="L1" s="16"/>
      <c r="M1" s="16"/>
      <c r="N1" s="16"/>
    </row>
    <row r="2" spans="1:14" ht="32.25" customHeight="1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>
      <c r="A3" s="18" t="s">
        <v>11</v>
      </c>
      <c r="B3" s="18" t="s">
        <v>0</v>
      </c>
      <c r="C3" s="19" t="s">
        <v>1</v>
      </c>
      <c r="D3" s="19" t="s">
        <v>2</v>
      </c>
      <c r="E3" s="21" t="s">
        <v>3</v>
      </c>
      <c r="F3" s="22"/>
      <c r="G3" s="23"/>
      <c r="H3" s="24" t="s">
        <v>4</v>
      </c>
      <c r="I3" s="24"/>
      <c r="J3" s="24"/>
      <c r="K3" s="25" t="s">
        <v>5</v>
      </c>
      <c r="L3" s="25"/>
      <c r="M3" s="25"/>
      <c r="N3" s="25"/>
    </row>
    <row r="4" spans="1:14" ht="244.5" customHeight="1">
      <c r="A4" s="18"/>
      <c r="B4" s="19"/>
      <c r="C4" s="20"/>
      <c r="D4" s="20"/>
      <c r="E4" s="2" t="s">
        <v>13</v>
      </c>
      <c r="F4" s="2" t="s">
        <v>14</v>
      </c>
      <c r="G4" s="2" t="s">
        <v>15</v>
      </c>
      <c r="H4" s="3" t="s">
        <v>6</v>
      </c>
      <c r="I4" s="3" t="s">
        <v>7</v>
      </c>
      <c r="J4" s="3" t="s">
        <v>17</v>
      </c>
      <c r="K4" s="4" t="s">
        <v>18</v>
      </c>
      <c r="L4" s="5" t="s">
        <v>8</v>
      </c>
      <c r="M4" s="5" t="s">
        <v>12</v>
      </c>
      <c r="N4" s="5" t="s">
        <v>9</v>
      </c>
    </row>
    <row r="5" spans="1:14" ht="105" customHeight="1">
      <c r="A5" s="6">
        <v>1</v>
      </c>
      <c r="B5" s="7" t="s">
        <v>19</v>
      </c>
      <c r="C5" s="7" t="s">
        <v>10</v>
      </c>
      <c r="D5" s="7">
        <v>3</v>
      </c>
      <c r="E5" s="8">
        <v>23299</v>
      </c>
      <c r="F5" s="9">
        <v>23200</v>
      </c>
      <c r="G5" s="8">
        <v>23968.7</v>
      </c>
      <c r="H5" s="10">
        <f>AVERAGE(E5:G5)</f>
        <v>23489.233333333334</v>
      </c>
      <c r="I5" s="11">
        <f>SQRT(((SUM((POWER(G5-H5,2)),(POWER(F5-H5,2)),(POWER(E5-H5,2)))/(COLUMNS(E5:G5)-1))))</f>
        <v>418.17037596335501</v>
      </c>
      <c r="J5" s="11">
        <f>I5/H5*100</f>
        <v>1.7802640470599509</v>
      </c>
      <c r="K5" s="12">
        <f>((D5/3)*(SUM(E5:G5)))</f>
        <v>70467.7</v>
      </c>
      <c r="L5" s="26">
        <f>K5/D5</f>
        <v>23489.233333333334</v>
      </c>
      <c r="M5" s="26">
        <f>ROUND(L5,2)</f>
        <v>23489.23</v>
      </c>
      <c r="N5" s="26">
        <f>M5*D5</f>
        <v>70467.69</v>
      </c>
    </row>
    <row r="7" spans="1:14" ht="36" customHeight="1">
      <c r="B7" s="13" t="s">
        <v>20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</sheetData>
  <mergeCells count="10">
    <mergeCell ref="B7:N7"/>
    <mergeCell ref="K1:N1"/>
    <mergeCell ref="A2:N2"/>
    <mergeCell ref="A3:A4"/>
    <mergeCell ref="B3:B4"/>
    <mergeCell ref="C3:C4"/>
    <mergeCell ref="D3:D4"/>
    <mergeCell ref="E3:G3"/>
    <mergeCell ref="H3:J3"/>
    <mergeCell ref="K3:N3"/>
  </mergeCells>
  <pageMargins left="0.23622047244094491" right="0.23622047244094491" top="0.74803149606299213" bottom="0.74803149606299213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Владимировна Кутепова</dc:creator>
  <cp:lastModifiedBy>sherstneva</cp:lastModifiedBy>
  <cp:lastPrinted>2024-06-06T03:03:56Z</cp:lastPrinted>
  <dcterms:created xsi:type="dcterms:W3CDTF">2015-06-05T18:19:34Z</dcterms:created>
  <dcterms:modified xsi:type="dcterms:W3CDTF">2024-06-06T03:03:59Z</dcterms:modified>
</cp:coreProperties>
</file>