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public\Муниципальный заказ 2026\А свет оборуд ДК АТЗ\на сайт\"/>
    </mc:Choice>
  </mc:AlternateContent>
  <xr:revisionPtr revIDLastSave="0" documentId="13_ncr:1_{F3DA9863-B4A8-4622-BAC0-524A5B7D8E43}" xr6:coauthVersionLast="3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 l="1"/>
</calcChain>
</file>

<file path=xl/sharedStrings.xml><?xml version="1.0" encoding="utf-8"?>
<sst xmlns="http://schemas.openxmlformats.org/spreadsheetml/2006/main" count="86" uniqueCount="47">
  <si>
    <t>ОБОСНОВАНИЕ НАЧАЛЬНОЙ (МАКСИМАЛЬНОЙ) ЦЕНЫ КОНТРАКТА</t>
  </si>
  <si>
    <t>Обоснование и расчет начальной (максимальной) цены контракта (Н(М)ЦК)</t>
  </si>
  <si>
    <t>Кол-во</t>
  </si>
  <si>
    <t>Коммерческие предложения (руб./ед. изм.)</t>
  </si>
  <si>
    <t>№ п/п</t>
  </si>
  <si>
    <t>Наименование товара</t>
  </si>
  <si>
    <t>Ед.изм.</t>
  </si>
  <si>
    <t>ИТОГО</t>
  </si>
  <si>
    <t>х</t>
  </si>
  <si>
    <r>
      <t xml:space="preserve">Метод расчета-обоснования н(М)ЦК: </t>
    </r>
    <r>
      <rPr>
        <sz val="10"/>
        <color theme="1"/>
        <rFont val="Times New Roman"/>
        <family val="1"/>
        <charset val="204"/>
      </rPr>
      <t>метод сопоставимых рыночных цен (анализ рынка)</t>
    </r>
  </si>
  <si>
    <t>шт</t>
  </si>
  <si>
    <r>
      <t xml:space="preserve">Уведомление об отсутствии закупаемого товара в реестре российской промышленной продукции                </t>
    </r>
    <r>
      <rPr>
        <sz val="9"/>
        <color theme="1"/>
        <rFont val="Times New Roman"/>
        <family val="1"/>
        <charset val="204"/>
      </rPr>
      <t>(в соответсвии с абз.3 пп. "а" п.7 от 23 ПП  N1875 от 24.12.2024)</t>
    </r>
  </si>
  <si>
    <t>Генератор для получения водяного газа</t>
  </si>
  <si>
    <t xml:space="preserve">Поставка светового оборудования </t>
  </si>
  <si>
    <t>Прожектор сценического освещения</t>
  </si>
  <si>
    <t>Крыло управления постановочным освещением</t>
  </si>
  <si>
    <t>Преобразователь сигналов</t>
  </si>
  <si>
    <t>Сценический вентилятор</t>
  </si>
  <si>
    <r>
      <t>Источник 1</t>
    </r>
    <r>
      <rPr>
        <sz val="10"/>
        <color theme="1"/>
        <rFont val="Times New Roman"/>
        <family val="1"/>
        <charset val="204"/>
      </rPr>
      <t xml:space="preserve">               </t>
    </r>
    <r>
      <rPr>
        <sz val="9"/>
        <color theme="1"/>
        <rFont val="Times New Roman"/>
        <family val="1"/>
        <charset val="204"/>
      </rPr>
      <t>КП б/н от 17.07.2026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</si>
  <si>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Источник 3           </t>
    </r>
    <r>
      <rPr>
        <sz val="9"/>
        <color theme="1"/>
        <rFont val="Times New Roman"/>
        <family val="1"/>
        <charset val="204"/>
      </rPr>
      <t>КП б/н от 11.08.2026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</t>
    </r>
  </si>
  <si>
    <t>Наименьшая цена за единицу, руб.</t>
  </si>
  <si>
    <r>
      <rPr>
        <sz val="10"/>
        <color theme="1"/>
        <rFont val="Times New Roman"/>
        <family val="1"/>
        <charset val="204"/>
      </rPr>
      <t xml:space="preserve">С учетом принципа эффективности использования бюджетных средств, определенного статьей 34 Бюджетного кодекса Российской Федерации значение начальной (максимальной) цены Контракта Заказчиком устанавливается </t>
    </r>
    <r>
      <rPr>
        <b/>
        <sz val="10"/>
        <color theme="1"/>
        <rFont val="Times New Roman"/>
        <family val="1"/>
        <charset val="204"/>
      </rPr>
      <t>на основании минимального ценового предложения</t>
    </r>
  </si>
  <si>
    <t>1875/2/2026-08-19/762362</t>
  </si>
  <si>
    <t>1875/2/2026-08-19/762406</t>
  </si>
  <si>
    <t>1875/2/2026-08-19/762431</t>
  </si>
  <si>
    <t>1875/2/2026-08-19/762553</t>
  </si>
  <si>
    <t>1875/2/2026-08-19/762595</t>
  </si>
  <si>
    <t>1875/2/2026-08-19/762647</t>
  </si>
  <si>
    <t>1875/2/2026-08-19/762661</t>
  </si>
  <si>
    <t>1875/2/2026-08-19/762684</t>
  </si>
  <si>
    <t>1875/2/2026-08-19/762694</t>
  </si>
  <si>
    <t>1875/2/2026-08-19/762716</t>
  </si>
  <si>
    <t>1875/2/2026-08-19/762730</t>
  </si>
  <si>
    <t>1875/2/2026-08-19/762748</t>
  </si>
  <si>
    <t>1875/2/2026-08-19/762762</t>
  </si>
  <si>
    <t>1875/2/2026-08-19/762779</t>
  </si>
  <si>
    <t>1875/2/2026-08-19/762808</t>
  </si>
  <si>
    <t>1875/2/2026-08-19/762824</t>
  </si>
  <si>
    <t>1875/2/2026-08-19/762857</t>
  </si>
  <si>
    <t xml:space="preserve">**Заказчиком проведено изучение цен на товары, характеристики которых соответствуют характеристикам, установленным в Описании объекта закупки. В качестве источника информации о ценах на товары, являющихся предметом закупки, использована ценовая информация, полученная от организаций-поставщиков данных видов товаров. Расчетное значение начальной (максимальной) цены контракта определяется и обосновывается в соответствии со ст.22 Федерального закона от 05.04.2013 №44-ФЗ «О контрактной системе в сфере госзакупок товаров, работ, услуг для обеспечения государственных и муниципальных нужд» посредством применения метода сопоставимых рыночных цен (анализа рынка) </t>
  </si>
  <si>
    <r>
      <t xml:space="preserve">Источник 2           </t>
    </r>
    <r>
      <rPr>
        <sz val="9"/>
        <color theme="1"/>
        <rFont val="Times New Roman"/>
        <family val="1"/>
        <charset val="204"/>
      </rPr>
      <t>КП б/н от 10.09.2026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</t>
    </r>
  </si>
  <si>
    <t>к Извещению об осуществлении закупки</t>
  </si>
  <si>
    <t>Приложение 1</t>
  </si>
  <si>
    <t xml:space="preserve">Расчет Н(М)ЦК по формуле Н(М)ЦК = vц, где v - количество (объем) закупаемого товара (работы, услуги);
     ц - наименьшая цена за единицу                        </t>
  </si>
  <si>
    <t>* Н(М)ЦК  включает в себя:  расходы Поставщика, связанные с исполнением обязательств по настоящему Контракту, в том числе расходы по оплате необходимых налогов, пошлин и сборов, а также расходы на упаковку, маркировку, доставку, разгрузку Товара и его монтаж</t>
  </si>
  <si>
    <t>Н(М)ЦК, определяемая методом сопоставимых рыночных цен (анализа рынка)**</t>
  </si>
  <si>
    <t>В результате проведенного расчета Н(М)ЦК контракта составила: 13 066 624 (тринадцать миллионов шестьдесят шесть тысяч шестьсот двадцать че6тыре) руб. 00 коп.*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</si>
</sst>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2"/>
  <sheetViews>
    <sheetView tabSelected="1" topLeftCell="A13" workbookViewId="0">
      <selection activeCell="A36" sqref="A36:I36"/>
    </sheetView>
  </sheetViews>
  <sheetFormatPr defaultRowHeight="14.4" x14ac:dyDescent="0.3"/>
  <cols>
    <col min="1" max="1" width="9.109375" customWidth="1"/>
    <col min="2" max="2" width="40.6640625" customWidth="1"/>
    <col min="3" max="3" width="8.88671875" customWidth="1"/>
    <col min="5" max="5" width="17.33203125" customWidth="1"/>
    <col min="6" max="6" width="16.88671875" customWidth="1"/>
    <col min="7" max="7" width="17.44140625" customWidth="1"/>
    <col min="8" max="8" width="12.44140625" customWidth="1"/>
    <col min="9" max="9" width="23.88671875" customWidth="1"/>
    <col min="10" max="10" width="25.33203125" customWidth="1"/>
    <col min="11" max="11" width="11.5546875" customWidth="1"/>
    <col min="12" max="12" width="15" customWidth="1"/>
  </cols>
  <sheetData>
    <row r="2" spans="1:12" x14ac:dyDescent="0.3">
      <c r="J2" s="19" t="s">
        <v>42</v>
      </c>
    </row>
    <row r="3" spans="1:12" x14ac:dyDescent="0.3">
      <c r="J3" s="19" t="s">
        <v>41</v>
      </c>
    </row>
    <row r="4" spans="1:12" x14ac:dyDescent="0.3">
      <c r="A4" s="22" t="s">
        <v>0</v>
      </c>
      <c r="B4" s="22"/>
      <c r="C4" s="22"/>
      <c r="D4" s="22"/>
      <c r="E4" s="22"/>
      <c r="F4" s="22"/>
      <c r="G4" s="22"/>
      <c r="H4" s="22"/>
      <c r="I4" s="22"/>
    </row>
    <row r="6" spans="1:12" x14ac:dyDescent="0.3">
      <c r="A6" s="22" t="s">
        <v>13</v>
      </c>
      <c r="B6" s="22"/>
      <c r="C6" s="22"/>
      <c r="D6" s="22"/>
      <c r="E6" s="22"/>
      <c r="F6" s="22"/>
      <c r="G6" s="22"/>
      <c r="H6" s="22"/>
      <c r="I6" s="22"/>
    </row>
    <row r="8" spans="1:12" x14ac:dyDescent="0.3">
      <c r="A8" s="22" t="s">
        <v>1</v>
      </c>
      <c r="B8" s="22"/>
      <c r="C8" s="22"/>
      <c r="D8" s="22"/>
      <c r="E8" s="22"/>
      <c r="F8" s="22"/>
      <c r="G8" s="22"/>
      <c r="H8" s="22"/>
      <c r="I8" s="22"/>
    </row>
    <row r="10" spans="1:12" ht="1.2" customHeight="1" x14ac:dyDescent="0.3"/>
    <row r="11" spans="1:12" ht="51" customHeight="1" x14ac:dyDescent="0.3">
      <c r="A11" s="28" t="s">
        <v>4</v>
      </c>
      <c r="B11" s="28" t="s">
        <v>5</v>
      </c>
      <c r="C11" s="28" t="s">
        <v>6</v>
      </c>
      <c r="D11" s="28" t="s">
        <v>2</v>
      </c>
      <c r="E11" s="24" t="s">
        <v>3</v>
      </c>
      <c r="F11" s="24"/>
      <c r="G11" s="24"/>
      <c r="H11" s="24" t="s">
        <v>45</v>
      </c>
      <c r="I11" s="24"/>
      <c r="J11" s="20" t="s">
        <v>11</v>
      </c>
    </row>
    <row r="12" spans="1:12" ht="131.4" customHeight="1" x14ac:dyDescent="0.3">
      <c r="A12" s="28"/>
      <c r="B12" s="28"/>
      <c r="C12" s="28"/>
      <c r="D12" s="28"/>
      <c r="E12" s="2" t="s">
        <v>18</v>
      </c>
      <c r="F12" s="2" t="s">
        <v>40</v>
      </c>
      <c r="G12" s="2" t="s">
        <v>19</v>
      </c>
      <c r="H12" s="2" t="s">
        <v>20</v>
      </c>
      <c r="I12" s="2" t="s">
        <v>43</v>
      </c>
      <c r="J12" s="21"/>
    </row>
    <row r="13" spans="1:12" ht="15" customHeight="1" x14ac:dyDescent="0.3">
      <c r="A13" s="1">
        <v>1</v>
      </c>
      <c r="B13" s="12" t="s">
        <v>14</v>
      </c>
      <c r="C13" s="12" t="s">
        <v>10</v>
      </c>
      <c r="D13" s="12">
        <v>12</v>
      </c>
      <c r="E13" s="14">
        <v>24180</v>
      </c>
      <c r="F13" s="17">
        <v>25900</v>
      </c>
      <c r="G13" s="14">
        <v>24400</v>
      </c>
      <c r="H13" s="14">
        <v>24180</v>
      </c>
      <c r="I13" s="3">
        <f>H13*D13</f>
        <v>290160</v>
      </c>
      <c r="J13" s="16" t="s">
        <v>22</v>
      </c>
    </row>
    <row r="14" spans="1:12" x14ac:dyDescent="0.3">
      <c r="A14" s="1">
        <v>2</v>
      </c>
      <c r="B14" s="12" t="s">
        <v>14</v>
      </c>
      <c r="C14" s="12" t="s">
        <v>10</v>
      </c>
      <c r="D14" s="12">
        <v>4</v>
      </c>
      <c r="E14" s="15">
        <v>140273</v>
      </c>
      <c r="F14" s="18">
        <v>283980</v>
      </c>
      <c r="G14" s="15">
        <v>146300</v>
      </c>
      <c r="H14" s="15">
        <v>140273</v>
      </c>
      <c r="I14" s="3">
        <f t="shared" ref="I14:I31" si="0">H14*D14</f>
        <v>561092</v>
      </c>
      <c r="J14" s="16" t="s">
        <v>23</v>
      </c>
      <c r="L14" s="7"/>
    </row>
    <row r="15" spans="1:12" x14ac:dyDescent="0.3">
      <c r="A15" s="1">
        <v>3</v>
      </c>
      <c r="B15" s="12" t="s">
        <v>14</v>
      </c>
      <c r="C15" s="12" t="s">
        <v>10</v>
      </c>
      <c r="D15" s="12">
        <v>4</v>
      </c>
      <c r="E15" s="15">
        <v>256365</v>
      </c>
      <c r="F15" s="18">
        <v>350000</v>
      </c>
      <c r="G15" s="15">
        <v>257000</v>
      </c>
      <c r="H15" s="15">
        <v>256365</v>
      </c>
      <c r="I15" s="3">
        <f t="shared" si="0"/>
        <v>1025460</v>
      </c>
      <c r="J15" s="16" t="s">
        <v>24</v>
      </c>
    </row>
    <row r="16" spans="1:12" x14ac:dyDescent="0.3">
      <c r="A16" s="1">
        <v>4</v>
      </c>
      <c r="B16" s="12" t="s">
        <v>14</v>
      </c>
      <c r="C16" s="12" t="s">
        <v>10</v>
      </c>
      <c r="D16" s="12">
        <v>4</v>
      </c>
      <c r="E16" s="15">
        <v>45948</v>
      </c>
      <c r="F16" s="18">
        <v>48849</v>
      </c>
      <c r="G16" s="15">
        <v>46000</v>
      </c>
      <c r="H16" s="15">
        <v>45948</v>
      </c>
      <c r="I16" s="3">
        <f t="shared" si="0"/>
        <v>183792</v>
      </c>
      <c r="J16" s="16" t="s">
        <v>25</v>
      </c>
    </row>
    <row r="17" spans="1:10" x14ac:dyDescent="0.3">
      <c r="A17" s="1">
        <v>5</v>
      </c>
      <c r="B17" s="12" t="s">
        <v>14</v>
      </c>
      <c r="C17" s="12" t="s">
        <v>10</v>
      </c>
      <c r="D17" s="12">
        <v>2</v>
      </c>
      <c r="E17" s="15">
        <v>411150</v>
      </c>
      <c r="F17" s="18">
        <v>442700</v>
      </c>
      <c r="G17" s="15">
        <v>411300</v>
      </c>
      <c r="H17" s="15">
        <v>411150</v>
      </c>
      <c r="I17" s="3">
        <f t="shared" si="0"/>
        <v>822300</v>
      </c>
      <c r="J17" s="16" t="s">
        <v>26</v>
      </c>
    </row>
    <row r="18" spans="1:10" x14ac:dyDescent="0.3">
      <c r="A18" s="1">
        <v>6</v>
      </c>
      <c r="B18" s="12" t="s">
        <v>14</v>
      </c>
      <c r="C18" s="12" t="s">
        <v>10</v>
      </c>
      <c r="D18" s="12">
        <v>4</v>
      </c>
      <c r="E18" s="15">
        <v>38692</v>
      </c>
      <c r="F18" s="18">
        <v>39900</v>
      </c>
      <c r="G18" s="15">
        <v>38750</v>
      </c>
      <c r="H18" s="15">
        <v>38692</v>
      </c>
      <c r="I18" s="3">
        <f t="shared" si="0"/>
        <v>154768</v>
      </c>
      <c r="J18" s="16" t="s">
        <v>27</v>
      </c>
    </row>
    <row r="19" spans="1:10" x14ac:dyDescent="0.3">
      <c r="A19" s="1">
        <v>7</v>
      </c>
      <c r="B19" s="12" t="s">
        <v>14</v>
      </c>
      <c r="C19" s="12" t="s">
        <v>10</v>
      </c>
      <c r="D19" s="12">
        <v>36</v>
      </c>
      <c r="E19" s="15">
        <v>27681</v>
      </c>
      <c r="F19" s="18">
        <v>46300</v>
      </c>
      <c r="G19" s="15">
        <v>27975</v>
      </c>
      <c r="H19" s="15">
        <v>27681</v>
      </c>
      <c r="I19" s="3">
        <f t="shared" si="0"/>
        <v>996516</v>
      </c>
      <c r="J19" s="16" t="s">
        <v>28</v>
      </c>
    </row>
    <row r="20" spans="1:10" x14ac:dyDescent="0.3">
      <c r="A20" s="1">
        <v>8</v>
      </c>
      <c r="B20" s="12" t="s">
        <v>14</v>
      </c>
      <c r="C20" s="12" t="s">
        <v>10</v>
      </c>
      <c r="D20" s="12">
        <v>4</v>
      </c>
      <c r="E20" s="15">
        <v>95522</v>
      </c>
      <c r="F20" s="18">
        <v>98225</v>
      </c>
      <c r="G20" s="15">
        <v>95730</v>
      </c>
      <c r="H20" s="15">
        <v>95522</v>
      </c>
      <c r="I20" s="3">
        <f t="shared" si="0"/>
        <v>382088</v>
      </c>
      <c r="J20" s="16" t="s">
        <v>29</v>
      </c>
    </row>
    <row r="21" spans="1:10" x14ac:dyDescent="0.3">
      <c r="A21" s="1">
        <v>9</v>
      </c>
      <c r="B21" s="12" t="s">
        <v>14</v>
      </c>
      <c r="C21" s="12" t="s">
        <v>10</v>
      </c>
      <c r="D21" s="12">
        <v>20</v>
      </c>
      <c r="E21" s="15">
        <v>125762</v>
      </c>
      <c r="F21" s="18">
        <v>129700</v>
      </c>
      <c r="G21" s="15">
        <v>124850</v>
      </c>
      <c r="H21" s="15">
        <v>124850</v>
      </c>
      <c r="I21" s="3">
        <f t="shared" si="0"/>
        <v>2497000</v>
      </c>
      <c r="J21" s="16" t="s">
        <v>30</v>
      </c>
    </row>
    <row r="22" spans="1:10" x14ac:dyDescent="0.3">
      <c r="A22" s="1">
        <v>10</v>
      </c>
      <c r="B22" s="12" t="s">
        <v>14</v>
      </c>
      <c r="C22" s="12" t="s">
        <v>10</v>
      </c>
      <c r="D22" s="12">
        <v>20</v>
      </c>
      <c r="E22" s="15">
        <v>96738</v>
      </c>
      <c r="F22" s="18">
        <v>98837</v>
      </c>
      <c r="G22" s="15">
        <v>96800</v>
      </c>
      <c r="H22" s="15">
        <v>96738</v>
      </c>
      <c r="I22" s="3">
        <f t="shared" si="0"/>
        <v>1934760</v>
      </c>
      <c r="J22" s="16" t="s">
        <v>31</v>
      </c>
    </row>
    <row r="23" spans="1:10" x14ac:dyDescent="0.3">
      <c r="A23" s="1">
        <v>11</v>
      </c>
      <c r="B23" s="12" t="s">
        <v>14</v>
      </c>
      <c r="C23" s="12" t="s">
        <v>10</v>
      </c>
      <c r="D23" s="12">
        <v>32</v>
      </c>
      <c r="E23" s="15">
        <v>59244</v>
      </c>
      <c r="F23" s="18">
        <v>60300</v>
      </c>
      <c r="G23" s="15">
        <v>60150</v>
      </c>
      <c r="H23" s="15">
        <v>59244</v>
      </c>
      <c r="I23" s="3">
        <f t="shared" si="0"/>
        <v>1895808</v>
      </c>
      <c r="J23" s="16" t="s">
        <v>32</v>
      </c>
    </row>
    <row r="24" spans="1:10" x14ac:dyDescent="0.3">
      <c r="A24" s="1">
        <v>12</v>
      </c>
      <c r="B24" s="12" t="s">
        <v>14</v>
      </c>
      <c r="C24" s="12" t="s">
        <v>10</v>
      </c>
      <c r="D24" s="12">
        <v>6</v>
      </c>
      <c r="E24" s="15">
        <v>166884</v>
      </c>
      <c r="F24" s="18">
        <v>171250</v>
      </c>
      <c r="G24" s="15">
        <v>166790</v>
      </c>
      <c r="H24" s="15">
        <v>166790</v>
      </c>
      <c r="I24" s="3">
        <f t="shared" si="0"/>
        <v>1000740</v>
      </c>
      <c r="J24" s="16" t="s">
        <v>33</v>
      </c>
    </row>
    <row r="25" spans="1:10" x14ac:dyDescent="0.3">
      <c r="A25" s="1">
        <v>13</v>
      </c>
      <c r="B25" s="12" t="s">
        <v>14</v>
      </c>
      <c r="C25" s="12" t="s">
        <v>10</v>
      </c>
      <c r="D25" s="12">
        <v>6</v>
      </c>
      <c r="E25" s="15">
        <v>158466</v>
      </c>
      <c r="F25" s="18">
        <v>79250</v>
      </c>
      <c r="G25" s="15">
        <v>159630</v>
      </c>
      <c r="H25" s="15">
        <v>79250</v>
      </c>
      <c r="I25" s="3">
        <f t="shared" si="0"/>
        <v>475500</v>
      </c>
      <c r="J25" s="16" t="s">
        <v>34</v>
      </c>
    </row>
    <row r="26" spans="1:10" x14ac:dyDescent="0.3">
      <c r="A26" s="1">
        <v>14</v>
      </c>
      <c r="B26" s="12" t="s">
        <v>14</v>
      </c>
      <c r="C26" s="12" t="s">
        <v>10</v>
      </c>
      <c r="D26" s="12">
        <v>12</v>
      </c>
      <c r="E26" s="15">
        <v>13382</v>
      </c>
      <c r="F26" s="18">
        <v>15800</v>
      </c>
      <c r="G26" s="15">
        <v>13350</v>
      </c>
      <c r="H26" s="15">
        <v>13350</v>
      </c>
      <c r="I26" s="3">
        <f t="shared" si="0"/>
        <v>160200</v>
      </c>
      <c r="J26" s="16" t="s">
        <v>35</v>
      </c>
    </row>
    <row r="27" spans="1:10" ht="16.95" customHeight="1" x14ac:dyDescent="0.3">
      <c r="A27" s="1">
        <v>15</v>
      </c>
      <c r="B27" s="12" t="s">
        <v>15</v>
      </c>
      <c r="C27" s="12" t="s">
        <v>10</v>
      </c>
      <c r="D27" s="13">
        <v>1</v>
      </c>
      <c r="E27" s="15">
        <v>164990</v>
      </c>
      <c r="F27" s="18">
        <v>198950</v>
      </c>
      <c r="G27" s="15">
        <v>165510</v>
      </c>
      <c r="H27" s="15">
        <v>164990</v>
      </c>
      <c r="I27" s="3">
        <f t="shared" si="0"/>
        <v>164990</v>
      </c>
      <c r="J27" s="16" t="s">
        <v>36</v>
      </c>
    </row>
    <row r="28" spans="1:10" ht="15.6" customHeight="1" x14ac:dyDescent="0.3">
      <c r="A28" s="1">
        <v>16</v>
      </c>
      <c r="B28" s="12" t="s">
        <v>15</v>
      </c>
      <c r="C28" s="12" t="s">
        <v>10</v>
      </c>
      <c r="D28" s="13">
        <v>1</v>
      </c>
      <c r="E28" s="15">
        <v>185000</v>
      </c>
      <c r="F28" s="18">
        <v>185896</v>
      </c>
      <c r="G28" s="15">
        <v>185600</v>
      </c>
      <c r="H28" s="15">
        <v>185000</v>
      </c>
      <c r="I28" s="3">
        <f t="shared" si="0"/>
        <v>185000</v>
      </c>
      <c r="J28" s="16" t="s">
        <v>37</v>
      </c>
    </row>
    <row r="29" spans="1:10" x14ac:dyDescent="0.3">
      <c r="A29" s="1">
        <v>17</v>
      </c>
      <c r="B29" s="12" t="s">
        <v>16</v>
      </c>
      <c r="C29" s="12" t="s">
        <v>10</v>
      </c>
      <c r="D29" s="13">
        <v>2</v>
      </c>
      <c r="E29" s="15">
        <v>25900</v>
      </c>
      <c r="F29" s="18">
        <v>26950</v>
      </c>
      <c r="G29" s="15">
        <v>26970</v>
      </c>
      <c r="H29" s="15">
        <v>25900</v>
      </c>
      <c r="I29" s="3">
        <f t="shared" si="0"/>
        <v>51800</v>
      </c>
      <c r="J29" s="16" t="s">
        <v>38</v>
      </c>
    </row>
    <row r="30" spans="1:10" x14ac:dyDescent="0.3">
      <c r="A30" s="1">
        <v>18</v>
      </c>
      <c r="B30" s="12" t="s">
        <v>12</v>
      </c>
      <c r="C30" s="12" t="s">
        <v>10</v>
      </c>
      <c r="D30" s="13">
        <v>2</v>
      </c>
      <c r="E30" s="15">
        <v>84625</v>
      </c>
      <c r="F30" s="18">
        <v>102300</v>
      </c>
      <c r="G30" s="15">
        <v>87370</v>
      </c>
      <c r="H30" s="15">
        <v>84625</v>
      </c>
      <c r="I30" s="3">
        <f t="shared" si="0"/>
        <v>169250</v>
      </c>
      <c r="J30" s="16" t="s">
        <v>8</v>
      </c>
    </row>
    <row r="31" spans="1:10" x14ac:dyDescent="0.3">
      <c r="A31" s="1">
        <v>19</v>
      </c>
      <c r="B31" s="12" t="s">
        <v>17</v>
      </c>
      <c r="C31" s="12" t="s">
        <v>10</v>
      </c>
      <c r="D31" s="13">
        <v>2</v>
      </c>
      <c r="E31" s="15">
        <v>66130</v>
      </c>
      <c r="F31" s="18">
        <v>57700</v>
      </c>
      <c r="G31" s="15">
        <v>66420</v>
      </c>
      <c r="H31" s="15">
        <v>57700</v>
      </c>
      <c r="I31" s="3">
        <f t="shared" si="0"/>
        <v>115400</v>
      </c>
      <c r="J31" s="16" t="s">
        <v>8</v>
      </c>
    </row>
    <row r="32" spans="1:10" x14ac:dyDescent="0.3">
      <c r="A32" s="1"/>
      <c r="B32" s="2" t="s">
        <v>7</v>
      </c>
      <c r="C32" s="1" t="s">
        <v>8</v>
      </c>
      <c r="D32" s="1" t="s">
        <v>8</v>
      </c>
      <c r="E32" s="3" t="s">
        <v>8</v>
      </c>
      <c r="F32" s="3" t="s">
        <v>8</v>
      </c>
      <c r="G32" s="3" t="s">
        <v>8</v>
      </c>
      <c r="H32" s="4" t="s">
        <v>8</v>
      </c>
      <c r="I32" s="6">
        <f>SUM(I13:I31)</f>
        <v>13066624</v>
      </c>
      <c r="J32" s="2"/>
    </row>
    <row r="33" spans="1:10" x14ac:dyDescent="0.3">
      <c r="A33" s="8"/>
      <c r="B33" s="9"/>
      <c r="C33" s="8"/>
      <c r="D33" s="8"/>
      <c r="E33" s="10"/>
      <c r="F33" s="10"/>
      <c r="G33" s="10"/>
      <c r="H33" s="10"/>
      <c r="I33" s="11"/>
      <c r="J33" s="7"/>
    </row>
    <row r="34" spans="1:10" x14ac:dyDescent="0.3">
      <c r="A34" s="8"/>
      <c r="B34" s="9"/>
      <c r="C34" s="8"/>
      <c r="D34" s="8"/>
      <c r="E34" s="10"/>
      <c r="F34" s="10"/>
      <c r="G34" s="10"/>
      <c r="H34" s="10"/>
      <c r="I34" s="11"/>
      <c r="J34" s="7"/>
    </row>
    <row r="35" spans="1:10" x14ac:dyDescent="0.3">
      <c r="A35" s="25" t="s">
        <v>9</v>
      </c>
      <c r="B35" s="25"/>
      <c r="C35" s="25"/>
      <c r="D35" s="25"/>
      <c r="E35" s="25"/>
      <c r="F35" s="25"/>
      <c r="G35" s="25"/>
      <c r="H35" s="25"/>
      <c r="I35" s="25"/>
    </row>
    <row r="36" spans="1:10" x14ac:dyDescent="0.3">
      <c r="A36" s="25" t="s">
        <v>46</v>
      </c>
      <c r="B36" s="25"/>
      <c r="C36" s="25"/>
      <c r="D36" s="25"/>
      <c r="E36" s="25"/>
      <c r="F36" s="25"/>
      <c r="G36" s="25"/>
      <c r="H36" s="25"/>
      <c r="I36" s="25"/>
    </row>
    <row r="37" spans="1:10" ht="27" customHeight="1" x14ac:dyDescent="0.3">
      <c r="A37" s="26" t="s">
        <v>21</v>
      </c>
      <c r="B37" s="26"/>
      <c r="C37" s="26"/>
      <c r="D37" s="26"/>
      <c r="E37" s="26"/>
      <c r="F37" s="26"/>
      <c r="G37" s="26"/>
      <c r="H37" s="26"/>
      <c r="I37" s="26"/>
    </row>
    <row r="38" spans="1:10" ht="34.950000000000003" customHeight="1" x14ac:dyDescent="0.3">
      <c r="A38" s="27" t="s">
        <v>44</v>
      </c>
      <c r="B38" s="27"/>
      <c r="C38" s="27"/>
      <c r="D38" s="27"/>
      <c r="E38" s="27"/>
      <c r="F38" s="27"/>
      <c r="G38" s="27"/>
      <c r="H38" s="27"/>
      <c r="I38" s="27"/>
    </row>
    <row r="39" spans="1:10" ht="88.2" customHeight="1" x14ac:dyDescent="0.3">
      <c r="A39" s="23" t="s">
        <v>39</v>
      </c>
      <c r="B39" s="23"/>
      <c r="C39" s="23"/>
      <c r="D39" s="23"/>
      <c r="E39" s="23"/>
      <c r="F39" s="23"/>
      <c r="G39" s="23"/>
      <c r="H39" s="23"/>
      <c r="I39" s="23"/>
    </row>
    <row r="41" spans="1:10" x14ac:dyDescent="0.3">
      <c r="B41" s="5"/>
    </row>
    <row r="42" spans="1:10" x14ac:dyDescent="0.3">
      <c r="B42" s="5"/>
    </row>
  </sheetData>
  <mergeCells count="15">
    <mergeCell ref="J11:J12"/>
    <mergeCell ref="A6:I6"/>
    <mergeCell ref="A8:I8"/>
    <mergeCell ref="A4:I4"/>
    <mergeCell ref="A39:I39"/>
    <mergeCell ref="H11:I11"/>
    <mergeCell ref="A36:I36"/>
    <mergeCell ref="A37:I37"/>
    <mergeCell ref="A38:I38"/>
    <mergeCell ref="A11:A12"/>
    <mergeCell ref="B11:B12"/>
    <mergeCell ref="C11:C12"/>
    <mergeCell ref="D11:D12"/>
    <mergeCell ref="E11:G11"/>
    <mergeCell ref="A35:I35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Подкопаева Елена Геннадьевна</cp:lastModifiedBy>
  <cp:lastPrinted>2026-09-15T08:28:46Z</cp:lastPrinted>
  <dcterms:created xsi:type="dcterms:W3CDTF">2018-10-24T19:36:09Z</dcterms:created>
  <dcterms:modified xsi:type="dcterms:W3CDTF">2026-09-21T02:45:30Z</dcterms:modified>
</cp:coreProperties>
</file>